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opez\Desktop\PRE IG\"/>
    </mc:Choice>
  </mc:AlternateContent>
  <xr:revisionPtr revIDLastSave="0" documentId="13_ncr:1_{66B15F2C-C753-4C11-9634-BF9B583C8BB3}" xr6:coauthVersionLast="47" xr6:coauthVersionMax="47" xr10:uidLastSave="{00000000-0000-0000-0000-000000000000}"/>
  <bookViews>
    <workbookView xWindow="-120" yWindow="-120" windowWidth="20730" windowHeight="11160" xr2:uid="{EE29159A-7036-43D5-9D7F-0323C44F3A83}"/>
  </bookViews>
  <sheets>
    <sheet name="COG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2" l="1"/>
  <c r="I81" i="2" s="1"/>
  <c r="I80" i="2"/>
  <c r="F80" i="2"/>
  <c r="I79" i="2"/>
  <c r="F79" i="2"/>
  <c r="F78" i="2"/>
  <c r="I78" i="2" s="1"/>
  <c r="F77" i="2"/>
  <c r="I77" i="2" s="1"/>
  <c r="I76" i="2"/>
  <c r="F76" i="2"/>
  <c r="I75" i="2"/>
  <c r="F75" i="2"/>
  <c r="H74" i="2"/>
  <c r="G74" i="2"/>
  <c r="E74" i="2"/>
  <c r="D74" i="2"/>
  <c r="F74" i="2" s="1"/>
  <c r="I74" i="2" s="1"/>
  <c r="I73" i="2"/>
  <c r="F73" i="2"/>
  <c r="F72" i="2"/>
  <c r="I72" i="2" s="1"/>
  <c r="F71" i="2"/>
  <c r="I71" i="2" s="1"/>
  <c r="H70" i="2"/>
  <c r="G70" i="2"/>
  <c r="E70" i="2"/>
  <c r="D70" i="2"/>
  <c r="F70" i="2" s="1"/>
  <c r="I70" i="2" s="1"/>
  <c r="F69" i="2"/>
  <c r="I69" i="2" s="1"/>
  <c r="I68" i="2"/>
  <c r="F68" i="2"/>
  <c r="I67" i="2"/>
  <c r="F67" i="2"/>
  <c r="F66" i="2"/>
  <c r="I66" i="2" s="1"/>
  <c r="F65" i="2"/>
  <c r="I65" i="2" s="1"/>
  <c r="I64" i="2"/>
  <c r="F64" i="2"/>
  <c r="I63" i="2"/>
  <c r="F63" i="2"/>
  <c r="H62" i="2"/>
  <c r="G62" i="2"/>
  <c r="E62" i="2"/>
  <c r="F62" i="2" s="1"/>
  <c r="I62" i="2" s="1"/>
  <c r="F61" i="2"/>
  <c r="I61" i="2" s="1"/>
  <c r="I60" i="2"/>
  <c r="F60" i="2"/>
  <c r="I59" i="2"/>
  <c r="F59" i="2"/>
  <c r="H58" i="2"/>
  <c r="G58" i="2"/>
  <c r="F58" i="2"/>
  <c r="I58" i="2" s="1"/>
  <c r="E58" i="2"/>
  <c r="D58" i="2"/>
  <c r="I57" i="2"/>
  <c r="F57" i="2"/>
  <c r="F56" i="2"/>
  <c r="I56" i="2" s="1"/>
  <c r="F55" i="2"/>
  <c r="I55" i="2" s="1"/>
  <c r="I54" i="2"/>
  <c r="F54" i="2"/>
  <c r="I53" i="2"/>
  <c r="F53" i="2"/>
  <c r="F52" i="2"/>
  <c r="I52" i="2" s="1"/>
  <c r="F51" i="2"/>
  <c r="I51" i="2" s="1"/>
  <c r="F50" i="2"/>
  <c r="I50" i="2" s="1"/>
  <c r="I49" i="2"/>
  <c r="F49" i="2"/>
  <c r="H48" i="2"/>
  <c r="G48" i="2"/>
  <c r="F48" i="2"/>
  <c r="I48" i="2" s="1"/>
  <c r="E48" i="2"/>
  <c r="D48" i="2"/>
  <c r="I47" i="2"/>
  <c r="F47" i="2"/>
  <c r="F46" i="2"/>
  <c r="I46" i="2" s="1"/>
  <c r="F45" i="2"/>
  <c r="I45" i="2" s="1"/>
  <c r="F44" i="2"/>
  <c r="I44" i="2" s="1"/>
  <c r="I43" i="2"/>
  <c r="F43" i="2"/>
  <c r="F42" i="2"/>
  <c r="I42" i="2" s="1"/>
  <c r="F41" i="2"/>
  <c r="I41" i="2" s="1"/>
  <c r="F40" i="2"/>
  <c r="I40" i="2" s="1"/>
  <c r="I39" i="2"/>
  <c r="F39" i="2"/>
  <c r="H38" i="2"/>
  <c r="G38" i="2"/>
  <c r="F38" i="2"/>
  <c r="I38" i="2" s="1"/>
  <c r="E38" i="2"/>
  <c r="D38" i="2"/>
  <c r="I37" i="2"/>
  <c r="F37" i="2"/>
  <c r="F36" i="2"/>
  <c r="I36" i="2" s="1"/>
  <c r="F35" i="2"/>
  <c r="I35" i="2" s="1"/>
  <c r="F34" i="2"/>
  <c r="I34" i="2" s="1"/>
  <c r="I33" i="2"/>
  <c r="F33" i="2"/>
  <c r="F32" i="2"/>
  <c r="I32" i="2" s="1"/>
  <c r="F31" i="2"/>
  <c r="I31" i="2" s="1"/>
  <c r="F30" i="2"/>
  <c r="I30" i="2" s="1"/>
  <c r="I29" i="2"/>
  <c r="F29" i="2"/>
  <c r="H28" i="2"/>
  <c r="G28" i="2"/>
  <c r="F28" i="2"/>
  <c r="I28" i="2" s="1"/>
  <c r="E28" i="2"/>
  <c r="D28" i="2"/>
  <c r="I27" i="2"/>
  <c r="F27" i="2"/>
  <c r="F26" i="2"/>
  <c r="I26" i="2" s="1"/>
  <c r="F25" i="2"/>
  <c r="I25" i="2" s="1"/>
  <c r="F24" i="2"/>
  <c r="I24" i="2" s="1"/>
  <c r="I23" i="2"/>
  <c r="F23" i="2"/>
  <c r="F22" i="2"/>
  <c r="I22" i="2" s="1"/>
  <c r="F21" i="2"/>
  <c r="I21" i="2" s="1"/>
  <c r="F20" i="2"/>
  <c r="I20" i="2" s="1"/>
  <c r="I19" i="2"/>
  <c r="F19" i="2"/>
  <c r="H18" i="2"/>
  <c r="G18" i="2"/>
  <c r="F18" i="2"/>
  <c r="I18" i="2" s="1"/>
  <c r="E18" i="2"/>
  <c r="D18" i="2"/>
  <c r="I17" i="2"/>
  <c r="F17" i="2"/>
  <c r="F16" i="2"/>
  <c r="I16" i="2" s="1"/>
  <c r="F15" i="2"/>
  <c r="I15" i="2" s="1"/>
  <c r="F14" i="2"/>
  <c r="I14" i="2" s="1"/>
  <c r="I13" i="2"/>
  <c r="F13" i="2"/>
  <c r="F12" i="2"/>
  <c r="I12" i="2" s="1"/>
  <c r="F11" i="2"/>
  <c r="I11" i="2" s="1"/>
  <c r="H10" i="2"/>
  <c r="H82" i="2" s="1"/>
  <c r="H84" i="2" s="1"/>
  <c r="G10" i="2"/>
  <c r="G82" i="2" s="1"/>
  <c r="G84" i="2" s="1"/>
  <c r="E10" i="2"/>
  <c r="E82" i="2" s="1"/>
  <c r="E84" i="2" s="1"/>
  <c r="D10" i="2"/>
  <c r="D82" i="2" s="1"/>
  <c r="D84" i="2" s="1"/>
  <c r="F10" i="2" l="1"/>
  <c r="F82" i="2" l="1"/>
  <c r="F84" i="2" s="1"/>
  <c r="I10" i="2"/>
  <c r="I82" i="2" s="1"/>
  <c r="I84" i="2" s="1"/>
</calcChain>
</file>

<file path=xl/sharedStrings.xml><?xml version="1.0" encoding="utf-8"?>
<sst xmlns="http://schemas.openxmlformats.org/spreadsheetml/2006/main" count="90" uniqueCount="90">
  <si>
    <t>Cuenta Pública 2021</t>
  </si>
  <si>
    <t>Estado Analítico del Ejercicio del Presupuesto de Egresos</t>
  </si>
  <si>
    <t>Clasificación por Objeto del Gsto (Capítulo y Concepto)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</si>
  <si>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</si>
  <si>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</si>
  <si>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</si>
  <si>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</si>
  <si>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</si>
  <si>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</si>
  <si>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</si>
  <si>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</si>
  <si>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</si>
  <si>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</si>
  <si>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</si>
  <si>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</si>
  <si>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</si>
  <si>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</si>
  <si>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</si>
  <si>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</si>
  <si>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</si>
  <si>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</si>
  <si>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</si>
  <si>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</si>
  <si>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</si>
  <si>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</si>
  <si>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</si>
  <si>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</si>
  <si>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</si>
  <si>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</si>
  <si>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</si>
  <si>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</si>
  <si>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</si>
  <si>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</si>
  <si>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</si>
  <si>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</si>
  <si>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</si>
  <si>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</si>
  <si>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</si>
  <si>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</si>
  <si>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</si>
  <si>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</si>
  <si>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</si>
  <si>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</si>
  <si>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</si>
  <si>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</si>
  <si>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</si>
  <si>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</si>
  <si>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</si>
  <si>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</si>
  <si>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</si>
  <si>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</si>
  <si>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</si>
  <si>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</si>
  <si>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</si>
  <si>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</si>
  <si>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</si>
  <si>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</si>
  <si>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</si>
  <si>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</si>
  <si>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</si>
  <si>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</si>
  <si>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</si>
  <si>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</si>
  <si>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</si>
  <si>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</si>
  <si>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</si>
  <si>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</si>
  <si>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</si>
  <si>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</si>
  <si>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</si>
  <si>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</si>
  <si>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</si>
  <si>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</si>
  <si>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</si>
  <si>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</si>
  <si>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</si>
  <si>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</si>
  <si>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</si>
  <si>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</si>
  <si>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</si>
  <si>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</si>
  <si>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</si>
  <si>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</si>
  <si>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</si>
  <si>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</si>
  <si>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</si>
  <si>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</si>
  <si>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Karina Adaena Ramirez Ramirez</t>
  </si>
  <si>
    <t xml:space="preserve">Director Ejecutivo </t>
  </si>
  <si>
    <t>JUNTA MUNICIPAL DE AGUA Y SANEAMIENTO DE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</si>
</sst>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4" fillId="3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43" fontId="4" fillId="3" borderId="10" xfId="1" applyFont="1" applyFill="1" applyBorder="1" applyAlignment="1">
      <alignment horizontal="right" vertical="center" wrapText="1"/>
    </xf>
    <xf numFmtId="0" fontId="2" fillId="3" borderId="0" xfId="0" applyFont="1" applyFill="1"/>
    <xf numFmtId="0" fontId="6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6" fillId="3" borderId="9" xfId="1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43" fontId="4" fillId="0" borderId="10" xfId="1" applyFont="1" applyFill="1" applyBorder="1" applyAlignment="1">
      <alignment horizontal="right" vertical="center" wrapText="1"/>
    </xf>
    <xf numFmtId="0" fontId="4" fillId="0" borderId="13" xfId="0" applyFont="1" applyBorder="1"/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opez/Downloads/I%20ZARAGOZ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SFD"/>
      <sheetName val="ESF"/>
      <sheetName val="PT_ESF_ECSF"/>
      <sheetName val="ECSF"/>
      <sheetName val="EAA"/>
      <sheetName val="EADP"/>
      <sheetName val="EVHP"/>
      <sheetName val="EFE"/>
      <sheetName val="PC"/>
      <sheetName val="IAODF LDF"/>
      <sheetName val="IADPyOP LDF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FF"/>
      <sheetName val="BMu"/>
      <sheetName val="BInmu"/>
      <sheetName val="Rel Cta Banc"/>
      <sheetName val="FE 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D22">
            <v>2452565.9700000002</v>
          </cell>
          <cell r="E22">
            <v>0</v>
          </cell>
          <cell r="F22">
            <v>2452565.9700000002</v>
          </cell>
          <cell r="G22">
            <v>2090477.15</v>
          </cell>
          <cell r="H22">
            <v>2090477.15</v>
          </cell>
          <cell r="I22">
            <v>362088.8200000003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2713-25C5-4D5F-AF20-D955524008DD}">
  <sheetPr>
    <tabColor rgb="FF7030A0"/>
    <pageSetUpPr fitToPage="1"/>
  </sheetPr>
  <dimension ref="A1:J88"/>
  <sheetViews>
    <sheetView tabSelected="1" workbookViewId="0">
      <selection activeCell="B2" sqref="B2:I2"/>
    </sheetView>
  </sheetViews>
  <sheetFormatPr baseColWidth="10" defaultRowHeight="15" x14ac:dyDescent="0.25"/>
  <cols>
    <col min="1" max="1" width="2.42578125" style="1" customWidth="1"/>
    <col min="2" max="2" width="4.5703125" style="13" customWidth="1"/>
    <col min="3" max="3" width="57.28515625" style="13" customWidth="1"/>
    <col min="4" max="9" width="12.7109375" style="13" customWidth="1"/>
    <col min="10" max="10" width="3.7109375" style="1" customWidth="1"/>
  </cols>
  <sheetData>
    <row r="1" spans="2:9" x14ac:dyDescent="0.25">
      <c r="B1" s="20" t="s">
        <v>0</v>
      </c>
      <c r="C1" s="21"/>
      <c r="D1" s="21"/>
      <c r="E1" s="21"/>
      <c r="F1" s="21"/>
      <c r="G1" s="21"/>
      <c r="H1" s="21"/>
      <c r="I1" s="22"/>
    </row>
    <row r="2" spans="2:9" x14ac:dyDescent="0.25">
      <c r="B2" s="23" t="s">
        <v>89</v>
      </c>
      <c r="C2" s="24"/>
      <c r="D2" s="24"/>
      <c r="E2" s="24"/>
      <c r="F2" s="24"/>
      <c r="G2" s="24"/>
      <c r="H2" s="24"/>
      <c r="I2" s="25"/>
    </row>
    <row r="3" spans="2:9" x14ac:dyDescent="0.25">
      <c r="B3" s="23" t="s">
        <v>1</v>
      </c>
      <c r="C3" s="24"/>
      <c r="D3" s="24"/>
      <c r="E3" s="24"/>
      <c r="F3" s="24"/>
      <c r="G3" s="24"/>
      <c r="H3" s="24"/>
      <c r="I3" s="25"/>
    </row>
    <row r="4" spans="2:9" x14ac:dyDescent="0.25">
      <c r="B4" s="23" t="s">
        <v>2</v>
      </c>
      <c r="C4" s="24"/>
      <c r="D4" s="24"/>
      <c r="E4" s="24"/>
      <c r="F4" s="24"/>
      <c r="G4" s="24"/>
      <c r="H4" s="24"/>
      <c r="I4" s="25"/>
    </row>
    <row r="5" spans="2:9" x14ac:dyDescent="0.25">
      <c r="B5" s="26" t="s">
        <v>3</v>
      </c>
      <c r="C5" s="27"/>
      <c r="D5" s="27"/>
      <c r="E5" s="27"/>
      <c r="F5" s="27"/>
      <c r="G5" s="27"/>
      <c r="H5" s="27"/>
      <c r="I5" s="28"/>
    </row>
    <row r="6" spans="2:9" s="1" customFormat="1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18" t="s">
        <v>4</v>
      </c>
      <c r="C7" s="18"/>
      <c r="D7" s="19" t="s">
        <v>5</v>
      </c>
      <c r="E7" s="19"/>
      <c r="F7" s="19"/>
      <c r="G7" s="19"/>
      <c r="H7" s="19"/>
      <c r="I7" s="19" t="s">
        <v>6</v>
      </c>
    </row>
    <row r="8" spans="2:9" ht="22.5" x14ac:dyDescent="0.25">
      <c r="B8" s="18"/>
      <c r="C8" s="18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19"/>
    </row>
    <row r="9" spans="2:9" ht="11.25" customHeight="1" x14ac:dyDescent="0.25">
      <c r="B9" s="18"/>
      <c r="C9" s="18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3" t="s">
        <v>13</v>
      </c>
    </row>
    <row r="10" spans="2:9" x14ac:dyDescent="0.25">
      <c r="B10" s="29" t="s">
        <v>14</v>
      </c>
      <c r="C10" s="30"/>
      <c r="D10" s="4">
        <f>SUM(D11:D17)</f>
        <v>607846.28</v>
      </c>
      <c r="E10" s="4">
        <f>SUM(E11:E17)</f>
        <v>0</v>
      </c>
      <c r="F10" s="4">
        <f>+D10+E10</f>
        <v>607846.28</v>
      </c>
      <c r="G10" s="4">
        <f>SUM(G11:G17)</f>
        <v>610321.9</v>
      </c>
      <c r="H10" s="4">
        <f t="shared" ref="H10" si="0">SUM(H11:H17)</f>
        <v>610321.9</v>
      </c>
      <c r="I10" s="4">
        <f>+F10-G10</f>
        <v>-2475.6199999999953</v>
      </c>
    </row>
    <row r="11" spans="2:9" x14ac:dyDescent="0.25">
      <c r="B11" s="5"/>
      <c r="C11" s="6" t="s">
        <v>15</v>
      </c>
      <c r="D11" s="7">
        <v>535092.47999999998</v>
      </c>
      <c r="E11" s="7">
        <v>0</v>
      </c>
      <c r="F11" s="7">
        <f>+E11+D11</f>
        <v>535092.47999999998</v>
      </c>
      <c r="G11" s="7">
        <v>610321.9</v>
      </c>
      <c r="H11" s="7">
        <v>610321.9</v>
      </c>
      <c r="I11" s="7">
        <f t="shared" ref="I11:I74" si="1">+F11-G11</f>
        <v>-75229.420000000042</v>
      </c>
    </row>
    <row r="12" spans="2:9" x14ac:dyDescent="0.25">
      <c r="B12" s="5"/>
      <c r="C12" s="6" t="s">
        <v>16</v>
      </c>
      <c r="D12" s="7">
        <v>0</v>
      </c>
      <c r="E12" s="7">
        <v>0</v>
      </c>
      <c r="F12" s="7">
        <f t="shared" ref="F12:F27" si="2">+E12+D12</f>
        <v>0</v>
      </c>
      <c r="G12" s="7">
        <v>0</v>
      </c>
      <c r="H12" s="7">
        <v>0</v>
      </c>
      <c r="I12" s="7">
        <f t="shared" si="1"/>
        <v>0</v>
      </c>
    </row>
    <row r="13" spans="2:9" x14ac:dyDescent="0.25">
      <c r="B13" s="5"/>
      <c r="C13" s="6" t="s">
        <v>17</v>
      </c>
      <c r="D13" s="7">
        <v>72753.8</v>
      </c>
      <c r="E13" s="7">
        <v>0</v>
      </c>
      <c r="F13" s="7">
        <f t="shared" si="2"/>
        <v>72753.8</v>
      </c>
      <c r="G13" s="7">
        <v>0</v>
      </c>
      <c r="H13" s="7">
        <v>0</v>
      </c>
      <c r="I13" s="7">
        <f t="shared" si="1"/>
        <v>72753.8</v>
      </c>
    </row>
    <row r="14" spans="2:9" x14ac:dyDescent="0.25">
      <c r="B14" s="5"/>
      <c r="C14" s="6" t="s">
        <v>18</v>
      </c>
      <c r="D14" s="7">
        <v>0</v>
      </c>
      <c r="E14" s="7">
        <v>0</v>
      </c>
      <c r="F14" s="7">
        <f t="shared" si="2"/>
        <v>0</v>
      </c>
      <c r="G14" s="7">
        <v>0</v>
      </c>
      <c r="H14" s="7">
        <v>0</v>
      </c>
      <c r="I14" s="7">
        <f t="shared" si="1"/>
        <v>0</v>
      </c>
    </row>
    <row r="15" spans="2:9" x14ac:dyDescent="0.25">
      <c r="B15" s="5"/>
      <c r="C15" s="6" t="s">
        <v>19</v>
      </c>
      <c r="D15" s="7">
        <v>0</v>
      </c>
      <c r="E15" s="7">
        <v>0</v>
      </c>
      <c r="F15" s="7">
        <f t="shared" si="2"/>
        <v>0</v>
      </c>
      <c r="G15" s="7">
        <v>0</v>
      </c>
      <c r="H15" s="7">
        <v>0</v>
      </c>
      <c r="I15" s="7">
        <f t="shared" si="1"/>
        <v>0</v>
      </c>
    </row>
    <row r="16" spans="2:9" x14ac:dyDescent="0.25">
      <c r="B16" s="5"/>
      <c r="C16" s="6" t="s">
        <v>20</v>
      </c>
      <c r="D16" s="7">
        <v>0</v>
      </c>
      <c r="E16" s="7">
        <v>0</v>
      </c>
      <c r="F16" s="7">
        <f t="shared" si="2"/>
        <v>0</v>
      </c>
      <c r="G16" s="7">
        <v>0</v>
      </c>
      <c r="H16" s="7">
        <v>0</v>
      </c>
      <c r="I16" s="7">
        <f t="shared" si="1"/>
        <v>0</v>
      </c>
    </row>
    <row r="17" spans="2:9" x14ac:dyDescent="0.25">
      <c r="B17" s="5"/>
      <c r="C17" s="6" t="s">
        <v>21</v>
      </c>
      <c r="D17" s="7">
        <v>0</v>
      </c>
      <c r="E17" s="7">
        <v>0</v>
      </c>
      <c r="F17" s="7">
        <f t="shared" si="2"/>
        <v>0</v>
      </c>
      <c r="G17" s="7">
        <v>0</v>
      </c>
      <c r="H17" s="7">
        <v>0</v>
      </c>
      <c r="I17" s="7">
        <f t="shared" si="1"/>
        <v>0</v>
      </c>
    </row>
    <row r="18" spans="2:9" x14ac:dyDescent="0.25">
      <c r="B18" s="29" t="s">
        <v>22</v>
      </c>
      <c r="C18" s="30"/>
      <c r="D18" s="4">
        <f>SUM(D19:D27)</f>
        <v>369233</v>
      </c>
      <c r="E18" s="4">
        <f>SUM(E19:E27)</f>
        <v>0</v>
      </c>
      <c r="F18" s="4">
        <f t="shared" ref="F18:F81" si="3">+D18+E18</f>
        <v>369233</v>
      </c>
      <c r="G18" s="4">
        <f>SUM(G19:G27)</f>
        <v>349231.24</v>
      </c>
      <c r="H18" s="4">
        <f t="shared" ref="H18" si="4">SUM(H19:H27)</f>
        <v>349231.24</v>
      </c>
      <c r="I18" s="4">
        <f t="shared" si="1"/>
        <v>20001.760000000009</v>
      </c>
    </row>
    <row r="19" spans="2:9" x14ac:dyDescent="0.25">
      <c r="B19" s="5"/>
      <c r="C19" s="6" t="s">
        <v>23</v>
      </c>
      <c r="D19" s="7">
        <v>8783.9</v>
      </c>
      <c r="E19" s="7">
        <v>0</v>
      </c>
      <c r="F19" s="7">
        <f t="shared" si="2"/>
        <v>8783.9</v>
      </c>
      <c r="G19" s="7">
        <v>349231.24</v>
      </c>
      <c r="H19" s="7">
        <v>349231.24</v>
      </c>
      <c r="I19" s="7">
        <f t="shared" si="1"/>
        <v>-340447.33999999997</v>
      </c>
    </row>
    <row r="20" spans="2:9" x14ac:dyDescent="0.25">
      <c r="B20" s="5"/>
      <c r="C20" s="6" t="s">
        <v>24</v>
      </c>
      <c r="D20" s="7">
        <v>3390.27</v>
      </c>
      <c r="E20" s="7">
        <v>0</v>
      </c>
      <c r="F20" s="7">
        <f t="shared" si="2"/>
        <v>3390.27</v>
      </c>
      <c r="G20" s="7">
        <v>0</v>
      </c>
      <c r="H20" s="7">
        <v>0</v>
      </c>
      <c r="I20" s="7">
        <f t="shared" si="1"/>
        <v>3390.27</v>
      </c>
    </row>
    <row r="21" spans="2:9" x14ac:dyDescent="0.25">
      <c r="B21" s="5"/>
      <c r="C21" s="6" t="s">
        <v>25</v>
      </c>
      <c r="D21" s="7">
        <v>0</v>
      </c>
      <c r="E21" s="7">
        <v>0</v>
      </c>
      <c r="F21" s="7">
        <f t="shared" si="2"/>
        <v>0</v>
      </c>
      <c r="G21" s="7">
        <v>0</v>
      </c>
      <c r="H21" s="7">
        <v>0</v>
      </c>
      <c r="I21" s="7">
        <f t="shared" si="1"/>
        <v>0</v>
      </c>
    </row>
    <row r="22" spans="2:9" x14ac:dyDescent="0.25">
      <c r="B22" s="5"/>
      <c r="C22" s="6" t="s">
        <v>26</v>
      </c>
      <c r="D22" s="7">
        <v>0</v>
      </c>
      <c r="E22" s="7">
        <v>0</v>
      </c>
      <c r="F22" s="7">
        <f t="shared" si="2"/>
        <v>0</v>
      </c>
      <c r="G22" s="7">
        <v>0</v>
      </c>
      <c r="H22" s="7">
        <v>0</v>
      </c>
      <c r="I22" s="7">
        <f t="shared" si="1"/>
        <v>0</v>
      </c>
    </row>
    <row r="23" spans="2:9" x14ac:dyDescent="0.25">
      <c r="B23" s="5"/>
      <c r="C23" s="6" t="s">
        <v>27</v>
      </c>
      <c r="D23" s="7">
        <v>22651.23</v>
      </c>
      <c r="E23" s="7">
        <v>0</v>
      </c>
      <c r="F23" s="7">
        <f t="shared" si="2"/>
        <v>22651.23</v>
      </c>
      <c r="G23" s="15">
        <v>0</v>
      </c>
      <c r="H23" s="7">
        <v>0</v>
      </c>
      <c r="I23" s="7">
        <f t="shared" si="1"/>
        <v>22651.23</v>
      </c>
    </row>
    <row r="24" spans="2:9" x14ac:dyDescent="0.25">
      <c r="B24" s="5"/>
      <c r="C24" s="6" t="s">
        <v>28</v>
      </c>
      <c r="D24" s="7">
        <v>103530.37</v>
      </c>
      <c r="E24" s="7">
        <v>0</v>
      </c>
      <c r="F24" s="7">
        <f t="shared" si="2"/>
        <v>103530.37</v>
      </c>
      <c r="G24" s="7">
        <v>0</v>
      </c>
      <c r="H24" s="7">
        <v>0</v>
      </c>
      <c r="I24" s="7">
        <f t="shared" si="1"/>
        <v>103530.37</v>
      </c>
    </row>
    <row r="25" spans="2:9" x14ac:dyDescent="0.25">
      <c r="B25" s="5"/>
      <c r="C25" s="6" t="s">
        <v>29</v>
      </c>
      <c r="D25" s="7">
        <v>0</v>
      </c>
      <c r="E25" s="7">
        <v>0</v>
      </c>
      <c r="F25" s="7">
        <f t="shared" si="2"/>
        <v>0</v>
      </c>
      <c r="G25" s="7">
        <v>0</v>
      </c>
      <c r="H25" s="7">
        <v>0</v>
      </c>
      <c r="I25" s="7">
        <f t="shared" si="1"/>
        <v>0</v>
      </c>
    </row>
    <row r="26" spans="2:9" x14ac:dyDescent="0.25">
      <c r="B26" s="5"/>
      <c r="C26" s="6" t="s">
        <v>30</v>
      </c>
      <c r="D26" s="7">
        <v>0</v>
      </c>
      <c r="E26" s="7">
        <v>0</v>
      </c>
      <c r="F26" s="7">
        <f t="shared" si="2"/>
        <v>0</v>
      </c>
      <c r="G26" s="7">
        <v>0</v>
      </c>
      <c r="H26" s="7">
        <v>0</v>
      </c>
      <c r="I26" s="7">
        <f t="shared" si="1"/>
        <v>0</v>
      </c>
    </row>
    <row r="27" spans="2:9" x14ac:dyDescent="0.25">
      <c r="B27" s="5"/>
      <c r="C27" s="6" t="s">
        <v>31</v>
      </c>
      <c r="D27" s="7">
        <v>230877.23</v>
      </c>
      <c r="E27" s="7">
        <v>0</v>
      </c>
      <c r="F27" s="7">
        <f t="shared" si="2"/>
        <v>230877.23</v>
      </c>
      <c r="G27" s="7">
        <v>0</v>
      </c>
      <c r="H27" s="7">
        <v>0</v>
      </c>
      <c r="I27" s="7">
        <f t="shared" si="1"/>
        <v>230877.23</v>
      </c>
    </row>
    <row r="28" spans="2:9" x14ac:dyDescent="0.25">
      <c r="B28" s="29" t="s">
        <v>32</v>
      </c>
      <c r="C28" s="30"/>
      <c r="D28" s="4">
        <f>SUM(D29:D37)</f>
        <v>1266303.6200000001</v>
      </c>
      <c r="E28" s="4">
        <f t="shared" ref="E28" si="5">SUM(E29:E37)</f>
        <v>0</v>
      </c>
      <c r="F28" s="4">
        <f t="shared" si="3"/>
        <v>1266303.6200000001</v>
      </c>
      <c r="G28" s="4">
        <f t="shared" ref="G28:H28" si="6">SUM(G29:G37)</f>
        <v>1130924.01</v>
      </c>
      <c r="H28" s="4">
        <f t="shared" si="6"/>
        <v>1130924.01</v>
      </c>
      <c r="I28" s="4">
        <f t="shared" si="1"/>
        <v>135379.6100000001</v>
      </c>
    </row>
    <row r="29" spans="2:9" x14ac:dyDescent="0.25">
      <c r="B29" s="5"/>
      <c r="C29" s="6" t="s">
        <v>33</v>
      </c>
      <c r="D29" s="7">
        <v>975249.06</v>
      </c>
      <c r="E29" s="7">
        <v>0</v>
      </c>
      <c r="F29" s="7">
        <f t="shared" si="3"/>
        <v>975249.06</v>
      </c>
      <c r="G29" s="7">
        <v>1130924.01</v>
      </c>
      <c r="H29" s="7">
        <v>1130924.01</v>
      </c>
      <c r="I29" s="7">
        <f t="shared" si="1"/>
        <v>-155674.94999999995</v>
      </c>
    </row>
    <row r="30" spans="2:9" x14ac:dyDescent="0.25">
      <c r="B30" s="5"/>
      <c r="C30" s="6" t="s">
        <v>34</v>
      </c>
      <c r="D30" s="7">
        <v>36006.660000000003</v>
      </c>
      <c r="E30" s="7">
        <v>0</v>
      </c>
      <c r="F30" s="7">
        <f t="shared" si="3"/>
        <v>36006.660000000003</v>
      </c>
      <c r="G30" s="7">
        <v>0</v>
      </c>
      <c r="H30" s="7">
        <v>0</v>
      </c>
      <c r="I30" s="7">
        <f t="shared" si="1"/>
        <v>36006.660000000003</v>
      </c>
    </row>
    <row r="31" spans="2:9" x14ac:dyDescent="0.25">
      <c r="B31" s="5"/>
      <c r="C31" s="6" t="s">
        <v>35</v>
      </c>
      <c r="D31" s="7">
        <v>0</v>
      </c>
      <c r="E31" s="7">
        <v>0</v>
      </c>
      <c r="F31" s="7">
        <f t="shared" si="3"/>
        <v>0</v>
      </c>
      <c r="G31" s="7">
        <v>0</v>
      </c>
      <c r="H31" s="7">
        <v>0</v>
      </c>
      <c r="I31" s="7">
        <f t="shared" si="1"/>
        <v>0</v>
      </c>
    </row>
    <row r="32" spans="2:9" x14ac:dyDescent="0.25">
      <c r="B32" s="5"/>
      <c r="C32" s="6" t="s">
        <v>36</v>
      </c>
      <c r="D32" s="7">
        <v>27344.3</v>
      </c>
      <c r="E32" s="7">
        <v>0</v>
      </c>
      <c r="F32" s="7">
        <f t="shared" si="3"/>
        <v>27344.3</v>
      </c>
      <c r="G32" s="7">
        <v>0</v>
      </c>
      <c r="H32" s="7">
        <v>0</v>
      </c>
      <c r="I32" s="7">
        <f t="shared" si="1"/>
        <v>27344.3</v>
      </c>
    </row>
    <row r="33" spans="2:9" x14ac:dyDescent="0.25">
      <c r="B33" s="5"/>
      <c r="C33" s="6" t="s">
        <v>37</v>
      </c>
      <c r="D33" s="7">
        <v>103173.55</v>
      </c>
      <c r="E33" s="7">
        <v>0</v>
      </c>
      <c r="F33" s="7">
        <f t="shared" si="3"/>
        <v>103173.55</v>
      </c>
      <c r="G33" s="7">
        <v>0</v>
      </c>
      <c r="H33" s="7">
        <v>0</v>
      </c>
      <c r="I33" s="7">
        <f t="shared" si="1"/>
        <v>103173.55</v>
      </c>
    </row>
    <row r="34" spans="2:9" x14ac:dyDescent="0.25">
      <c r="B34" s="5"/>
      <c r="C34" s="6" t="s">
        <v>38</v>
      </c>
      <c r="D34" s="7">
        <v>0</v>
      </c>
      <c r="E34" s="7">
        <v>0</v>
      </c>
      <c r="F34" s="7">
        <f t="shared" si="3"/>
        <v>0</v>
      </c>
      <c r="G34" s="7">
        <v>0</v>
      </c>
      <c r="H34" s="7">
        <v>0</v>
      </c>
      <c r="I34" s="7">
        <f t="shared" si="1"/>
        <v>0</v>
      </c>
    </row>
    <row r="35" spans="2:9" x14ac:dyDescent="0.25">
      <c r="B35" s="5"/>
      <c r="C35" s="6" t="s">
        <v>39</v>
      </c>
      <c r="D35" s="7">
        <v>11089.26</v>
      </c>
      <c r="E35" s="7">
        <v>0</v>
      </c>
      <c r="F35" s="7">
        <f t="shared" si="3"/>
        <v>11089.26</v>
      </c>
      <c r="G35" s="7">
        <v>0</v>
      </c>
      <c r="H35" s="7">
        <v>0</v>
      </c>
      <c r="I35" s="7">
        <f t="shared" si="1"/>
        <v>11089.26</v>
      </c>
    </row>
    <row r="36" spans="2:9" x14ac:dyDescent="0.25">
      <c r="B36" s="5"/>
      <c r="C36" s="6" t="s">
        <v>40</v>
      </c>
      <c r="D36" s="7">
        <v>0</v>
      </c>
      <c r="E36" s="7">
        <v>0</v>
      </c>
      <c r="F36" s="7">
        <f t="shared" si="3"/>
        <v>0</v>
      </c>
      <c r="G36" s="7">
        <v>0</v>
      </c>
      <c r="H36" s="7">
        <v>0</v>
      </c>
      <c r="I36" s="7">
        <f t="shared" si="1"/>
        <v>0</v>
      </c>
    </row>
    <row r="37" spans="2:9" x14ac:dyDescent="0.25">
      <c r="B37" s="5"/>
      <c r="C37" s="6" t="s">
        <v>41</v>
      </c>
      <c r="D37" s="7">
        <v>113440.79</v>
      </c>
      <c r="E37" s="7">
        <v>0</v>
      </c>
      <c r="F37" s="7">
        <f t="shared" si="3"/>
        <v>113440.79</v>
      </c>
      <c r="G37" s="7">
        <v>0</v>
      </c>
      <c r="H37" s="7">
        <v>0</v>
      </c>
      <c r="I37" s="7">
        <f t="shared" si="1"/>
        <v>113440.79</v>
      </c>
    </row>
    <row r="38" spans="2:9" x14ac:dyDescent="0.25">
      <c r="B38" s="29" t="s">
        <v>42</v>
      </c>
      <c r="C38" s="30"/>
      <c r="D38" s="4">
        <f>SUM(D39:D47)</f>
        <v>0</v>
      </c>
      <c r="E38" s="4">
        <f>SUM(E39:E47)</f>
        <v>0</v>
      </c>
      <c r="F38" s="4">
        <f t="shared" si="3"/>
        <v>0</v>
      </c>
      <c r="G38" s="4">
        <f t="shared" ref="G38:H38" si="7">SUM(G39:G47)</f>
        <v>0</v>
      </c>
      <c r="H38" s="4">
        <f t="shared" si="7"/>
        <v>0</v>
      </c>
      <c r="I38" s="4">
        <f t="shared" si="1"/>
        <v>0</v>
      </c>
    </row>
    <row r="39" spans="2:9" x14ac:dyDescent="0.25">
      <c r="B39" s="5"/>
      <c r="C39" s="6" t="s">
        <v>43</v>
      </c>
      <c r="D39" s="7">
        <v>0</v>
      </c>
      <c r="E39" s="7">
        <v>0</v>
      </c>
      <c r="F39" s="7">
        <f t="shared" si="3"/>
        <v>0</v>
      </c>
      <c r="G39" s="7">
        <v>0</v>
      </c>
      <c r="H39" s="7">
        <v>0</v>
      </c>
      <c r="I39" s="7">
        <f t="shared" si="1"/>
        <v>0</v>
      </c>
    </row>
    <row r="40" spans="2:9" x14ac:dyDescent="0.25">
      <c r="B40" s="5"/>
      <c r="C40" s="6" t="s">
        <v>44</v>
      </c>
      <c r="D40" s="7">
        <v>0</v>
      </c>
      <c r="E40" s="7">
        <v>0</v>
      </c>
      <c r="F40" s="7">
        <f t="shared" si="3"/>
        <v>0</v>
      </c>
      <c r="G40" s="7">
        <v>0</v>
      </c>
      <c r="H40" s="7">
        <v>0</v>
      </c>
      <c r="I40" s="7">
        <f t="shared" si="1"/>
        <v>0</v>
      </c>
    </row>
    <row r="41" spans="2:9" x14ac:dyDescent="0.25">
      <c r="B41" s="5"/>
      <c r="C41" s="6" t="s">
        <v>45</v>
      </c>
      <c r="D41" s="7">
        <v>0</v>
      </c>
      <c r="E41" s="7">
        <v>0</v>
      </c>
      <c r="F41" s="7">
        <f t="shared" si="3"/>
        <v>0</v>
      </c>
      <c r="G41" s="7">
        <v>0</v>
      </c>
      <c r="H41" s="7">
        <v>0</v>
      </c>
      <c r="I41" s="7">
        <f t="shared" si="1"/>
        <v>0</v>
      </c>
    </row>
    <row r="42" spans="2:9" x14ac:dyDescent="0.25">
      <c r="B42" s="5"/>
      <c r="C42" s="6" t="s">
        <v>46</v>
      </c>
      <c r="D42" s="7">
        <v>0</v>
      </c>
      <c r="E42" s="7">
        <v>0</v>
      </c>
      <c r="F42" s="7">
        <f t="shared" si="3"/>
        <v>0</v>
      </c>
      <c r="G42" s="7">
        <v>0</v>
      </c>
      <c r="H42" s="7">
        <v>0</v>
      </c>
      <c r="I42" s="7">
        <f t="shared" si="1"/>
        <v>0</v>
      </c>
    </row>
    <row r="43" spans="2:9" x14ac:dyDescent="0.25">
      <c r="B43" s="5"/>
      <c r="C43" s="6" t="s">
        <v>47</v>
      </c>
      <c r="D43" s="7">
        <v>0</v>
      </c>
      <c r="E43" s="7">
        <v>0</v>
      </c>
      <c r="F43" s="7">
        <f t="shared" si="3"/>
        <v>0</v>
      </c>
      <c r="G43" s="7">
        <v>0</v>
      </c>
      <c r="H43" s="7">
        <v>0</v>
      </c>
      <c r="I43" s="7">
        <f t="shared" si="1"/>
        <v>0</v>
      </c>
    </row>
    <row r="44" spans="2:9" x14ac:dyDescent="0.25">
      <c r="B44" s="5"/>
      <c r="C44" s="6" t="s">
        <v>48</v>
      </c>
      <c r="D44" s="7">
        <v>0</v>
      </c>
      <c r="E44" s="7">
        <v>0</v>
      </c>
      <c r="F44" s="7">
        <f t="shared" si="3"/>
        <v>0</v>
      </c>
      <c r="G44" s="7">
        <v>0</v>
      </c>
      <c r="H44" s="7">
        <v>0</v>
      </c>
      <c r="I44" s="7">
        <f t="shared" si="1"/>
        <v>0</v>
      </c>
    </row>
    <row r="45" spans="2:9" x14ac:dyDescent="0.25">
      <c r="B45" s="5"/>
      <c r="C45" s="6" t="s">
        <v>49</v>
      </c>
      <c r="D45" s="7">
        <v>0</v>
      </c>
      <c r="E45" s="7">
        <v>0</v>
      </c>
      <c r="F45" s="7">
        <f t="shared" si="3"/>
        <v>0</v>
      </c>
      <c r="G45" s="7">
        <v>0</v>
      </c>
      <c r="H45" s="7">
        <v>0</v>
      </c>
      <c r="I45" s="7">
        <f t="shared" si="1"/>
        <v>0</v>
      </c>
    </row>
    <row r="46" spans="2:9" x14ac:dyDescent="0.25">
      <c r="B46" s="5"/>
      <c r="C46" s="6" t="s">
        <v>50</v>
      </c>
      <c r="D46" s="7">
        <v>0</v>
      </c>
      <c r="E46" s="7">
        <v>0</v>
      </c>
      <c r="F46" s="7">
        <f t="shared" si="3"/>
        <v>0</v>
      </c>
      <c r="G46" s="7">
        <v>0</v>
      </c>
      <c r="H46" s="7">
        <v>0</v>
      </c>
      <c r="I46" s="7">
        <f t="shared" si="1"/>
        <v>0</v>
      </c>
    </row>
    <row r="47" spans="2:9" x14ac:dyDescent="0.25">
      <c r="B47" s="5"/>
      <c r="C47" s="6" t="s">
        <v>51</v>
      </c>
      <c r="D47" s="7">
        <v>0</v>
      </c>
      <c r="E47" s="7">
        <v>0</v>
      </c>
      <c r="F47" s="7">
        <f t="shared" si="3"/>
        <v>0</v>
      </c>
      <c r="G47" s="7">
        <v>0</v>
      </c>
      <c r="H47" s="7">
        <v>0</v>
      </c>
      <c r="I47" s="7">
        <f t="shared" si="1"/>
        <v>0</v>
      </c>
    </row>
    <row r="48" spans="2:9" x14ac:dyDescent="0.25">
      <c r="B48" s="29" t="s">
        <v>52</v>
      </c>
      <c r="C48" s="30"/>
      <c r="D48" s="4">
        <f>SUM(D49:D57)</f>
        <v>0</v>
      </c>
      <c r="E48" s="4">
        <f>SUM(E49:E57)</f>
        <v>0</v>
      </c>
      <c r="F48" s="4">
        <f t="shared" si="3"/>
        <v>0</v>
      </c>
      <c r="G48" s="4">
        <f t="shared" ref="G48:H48" si="8">SUM(G49:G57)</f>
        <v>0</v>
      </c>
      <c r="H48" s="4">
        <f t="shared" si="8"/>
        <v>0</v>
      </c>
      <c r="I48" s="4">
        <f t="shared" si="1"/>
        <v>0</v>
      </c>
    </row>
    <row r="49" spans="2:9" x14ac:dyDescent="0.25">
      <c r="B49" s="5"/>
      <c r="C49" s="6" t="s">
        <v>53</v>
      </c>
      <c r="D49" s="7">
        <v>0</v>
      </c>
      <c r="E49" s="7">
        <v>0</v>
      </c>
      <c r="F49" s="7">
        <f t="shared" si="3"/>
        <v>0</v>
      </c>
      <c r="G49" s="7">
        <v>0</v>
      </c>
      <c r="H49" s="7">
        <v>0</v>
      </c>
      <c r="I49" s="7">
        <f t="shared" si="1"/>
        <v>0</v>
      </c>
    </row>
    <row r="50" spans="2:9" x14ac:dyDescent="0.25">
      <c r="B50" s="5"/>
      <c r="C50" s="6" t="s">
        <v>54</v>
      </c>
      <c r="D50" s="7">
        <v>0</v>
      </c>
      <c r="E50" s="7">
        <v>0</v>
      </c>
      <c r="F50" s="7">
        <f t="shared" si="3"/>
        <v>0</v>
      </c>
      <c r="G50" s="7">
        <v>0</v>
      </c>
      <c r="H50" s="7">
        <v>0</v>
      </c>
      <c r="I50" s="7">
        <f t="shared" si="1"/>
        <v>0</v>
      </c>
    </row>
    <row r="51" spans="2:9" x14ac:dyDescent="0.25">
      <c r="B51" s="5"/>
      <c r="C51" s="6" t="s">
        <v>55</v>
      </c>
      <c r="D51" s="7">
        <v>0</v>
      </c>
      <c r="E51" s="7">
        <v>0</v>
      </c>
      <c r="F51" s="7">
        <f t="shared" si="3"/>
        <v>0</v>
      </c>
      <c r="G51" s="7">
        <v>0</v>
      </c>
      <c r="H51" s="7">
        <v>0</v>
      </c>
      <c r="I51" s="7">
        <f t="shared" si="1"/>
        <v>0</v>
      </c>
    </row>
    <row r="52" spans="2:9" x14ac:dyDescent="0.25">
      <c r="B52" s="5"/>
      <c r="C52" s="6" t="s">
        <v>56</v>
      </c>
      <c r="D52" s="7">
        <v>0</v>
      </c>
      <c r="E52" s="7">
        <v>0</v>
      </c>
      <c r="F52" s="7">
        <f t="shared" si="3"/>
        <v>0</v>
      </c>
      <c r="G52" s="7">
        <v>0</v>
      </c>
      <c r="H52" s="7">
        <v>0</v>
      </c>
      <c r="I52" s="7">
        <f t="shared" si="1"/>
        <v>0</v>
      </c>
    </row>
    <row r="53" spans="2:9" x14ac:dyDescent="0.25">
      <c r="B53" s="5"/>
      <c r="C53" s="6" t="s">
        <v>57</v>
      </c>
      <c r="D53" s="7">
        <v>0</v>
      </c>
      <c r="E53" s="7">
        <v>0</v>
      </c>
      <c r="F53" s="7">
        <f t="shared" si="3"/>
        <v>0</v>
      </c>
      <c r="G53" s="7">
        <v>0</v>
      </c>
      <c r="H53" s="7">
        <v>0</v>
      </c>
      <c r="I53" s="7">
        <f t="shared" si="1"/>
        <v>0</v>
      </c>
    </row>
    <row r="54" spans="2:9" x14ac:dyDescent="0.25">
      <c r="B54" s="5"/>
      <c r="C54" s="6" t="s">
        <v>58</v>
      </c>
      <c r="D54" s="7">
        <v>0</v>
      </c>
      <c r="E54" s="7">
        <v>0</v>
      </c>
      <c r="F54" s="7">
        <f t="shared" si="3"/>
        <v>0</v>
      </c>
      <c r="G54" s="7">
        <v>0</v>
      </c>
      <c r="H54" s="7">
        <v>0</v>
      </c>
      <c r="I54" s="7">
        <f t="shared" si="1"/>
        <v>0</v>
      </c>
    </row>
    <row r="55" spans="2:9" x14ac:dyDescent="0.25">
      <c r="B55" s="5"/>
      <c r="C55" s="6" t="s">
        <v>59</v>
      </c>
      <c r="D55" s="7">
        <v>0</v>
      </c>
      <c r="E55" s="7">
        <v>0</v>
      </c>
      <c r="F55" s="7">
        <f t="shared" si="3"/>
        <v>0</v>
      </c>
      <c r="G55" s="7">
        <v>0</v>
      </c>
      <c r="H55" s="7">
        <v>0</v>
      </c>
      <c r="I55" s="7">
        <f t="shared" si="1"/>
        <v>0</v>
      </c>
    </row>
    <row r="56" spans="2:9" x14ac:dyDescent="0.25">
      <c r="B56" s="5"/>
      <c r="C56" s="6" t="s">
        <v>60</v>
      </c>
      <c r="D56" s="7">
        <v>0</v>
      </c>
      <c r="E56" s="7">
        <v>0</v>
      </c>
      <c r="F56" s="7">
        <f t="shared" si="3"/>
        <v>0</v>
      </c>
      <c r="G56" s="7">
        <v>0</v>
      </c>
      <c r="H56" s="7">
        <v>0</v>
      </c>
      <c r="I56" s="7">
        <f t="shared" si="1"/>
        <v>0</v>
      </c>
    </row>
    <row r="57" spans="2:9" x14ac:dyDescent="0.25">
      <c r="B57" s="5"/>
      <c r="C57" s="6" t="s">
        <v>61</v>
      </c>
      <c r="D57" s="7">
        <v>0</v>
      </c>
      <c r="E57" s="7">
        <v>0</v>
      </c>
      <c r="F57" s="7">
        <f t="shared" si="3"/>
        <v>0</v>
      </c>
      <c r="G57" s="7">
        <v>0</v>
      </c>
      <c r="H57" s="7">
        <v>0</v>
      </c>
      <c r="I57" s="7">
        <f t="shared" si="1"/>
        <v>0</v>
      </c>
    </row>
    <row r="58" spans="2:9" x14ac:dyDescent="0.25">
      <c r="B58" s="29" t="s">
        <v>62</v>
      </c>
      <c r="C58" s="30"/>
      <c r="D58" s="4">
        <f>SUM(D59:D61)</f>
        <v>209183.07</v>
      </c>
      <c r="E58" s="4">
        <f>SUM(E59:E61)</f>
        <v>0</v>
      </c>
      <c r="F58" s="4">
        <f t="shared" si="3"/>
        <v>209183.07</v>
      </c>
      <c r="G58" s="4">
        <f t="shared" ref="G58:H58" si="9">SUM(G59:G61)</f>
        <v>0</v>
      </c>
      <c r="H58" s="4">
        <f t="shared" si="9"/>
        <v>0</v>
      </c>
      <c r="I58" s="4">
        <f t="shared" si="1"/>
        <v>209183.07</v>
      </c>
    </row>
    <row r="59" spans="2:9" x14ac:dyDescent="0.25">
      <c r="B59" s="5"/>
      <c r="C59" s="6" t="s">
        <v>63</v>
      </c>
      <c r="D59" s="7">
        <v>209183.07</v>
      </c>
      <c r="E59" s="7"/>
      <c r="F59" s="7">
        <f t="shared" si="3"/>
        <v>209183.07</v>
      </c>
      <c r="G59" s="7">
        <v>0</v>
      </c>
      <c r="H59" s="7"/>
      <c r="I59" s="7">
        <f t="shared" si="1"/>
        <v>209183.07</v>
      </c>
    </row>
    <row r="60" spans="2:9" x14ac:dyDescent="0.25">
      <c r="B60" s="5"/>
      <c r="C60" s="6" t="s">
        <v>64</v>
      </c>
      <c r="D60" s="7">
        <v>0</v>
      </c>
      <c r="E60" s="7"/>
      <c r="F60" s="7">
        <f t="shared" si="3"/>
        <v>0</v>
      </c>
      <c r="G60" s="7"/>
      <c r="H60" s="7"/>
      <c r="I60" s="7">
        <f t="shared" si="1"/>
        <v>0</v>
      </c>
    </row>
    <row r="61" spans="2:9" x14ac:dyDescent="0.25">
      <c r="B61" s="5"/>
      <c r="C61" s="6" t="s">
        <v>65</v>
      </c>
      <c r="D61" s="7">
        <v>0</v>
      </c>
      <c r="E61" s="7"/>
      <c r="F61" s="7">
        <f t="shared" si="3"/>
        <v>0</v>
      </c>
      <c r="G61" s="7"/>
      <c r="H61" s="7"/>
      <c r="I61" s="7">
        <f t="shared" si="1"/>
        <v>0</v>
      </c>
    </row>
    <row r="62" spans="2:9" x14ac:dyDescent="0.25">
      <c r="B62" s="29" t="s">
        <v>66</v>
      </c>
      <c r="C62" s="30"/>
      <c r="D62" s="4">
        <v>0</v>
      </c>
      <c r="E62" s="4">
        <f>SUM(E63:E69)</f>
        <v>0</v>
      </c>
      <c r="F62" s="4">
        <f t="shared" si="3"/>
        <v>0</v>
      </c>
      <c r="G62" s="4">
        <f t="shared" ref="G62:H62" si="10">SUM(G63:G69)</f>
        <v>0</v>
      </c>
      <c r="H62" s="4">
        <f t="shared" si="10"/>
        <v>0</v>
      </c>
      <c r="I62" s="4">
        <f t="shared" si="1"/>
        <v>0</v>
      </c>
    </row>
    <row r="63" spans="2:9" x14ac:dyDescent="0.25">
      <c r="B63" s="5"/>
      <c r="C63" s="6" t="s">
        <v>67</v>
      </c>
      <c r="D63" s="7">
        <v>0</v>
      </c>
      <c r="E63" s="7"/>
      <c r="F63" s="7">
        <f t="shared" si="3"/>
        <v>0</v>
      </c>
      <c r="G63" s="7"/>
      <c r="H63" s="7"/>
      <c r="I63" s="7">
        <f t="shared" si="1"/>
        <v>0</v>
      </c>
    </row>
    <row r="64" spans="2:9" x14ac:dyDescent="0.25">
      <c r="B64" s="5"/>
      <c r="C64" s="6" t="s">
        <v>68</v>
      </c>
      <c r="D64" s="7">
        <v>0</v>
      </c>
      <c r="E64" s="7"/>
      <c r="F64" s="7">
        <f t="shared" si="3"/>
        <v>0</v>
      </c>
      <c r="G64" s="7"/>
      <c r="H64" s="7"/>
      <c r="I64" s="7">
        <f t="shared" si="1"/>
        <v>0</v>
      </c>
    </row>
    <row r="65" spans="2:9" x14ac:dyDescent="0.25">
      <c r="B65" s="5"/>
      <c r="C65" s="6" t="s">
        <v>69</v>
      </c>
      <c r="D65" s="7">
        <v>0</v>
      </c>
      <c r="E65" s="7"/>
      <c r="F65" s="7">
        <f t="shared" si="3"/>
        <v>0</v>
      </c>
      <c r="G65" s="7"/>
      <c r="H65" s="7"/>
      <c r="I65" s="7">
        <f t="shared" si="1"/>
        <v>0</v>
      </c>
    </row>
    <row r="66" spans="2:9" x14ac:dyDescent="0.25">
      <c r="B66" s="5"/>
      <c r="C66" s="6" t="s">
        <v>70</v>
      </c>
      <c r="D66" s="7">
        <v>0</v>
      </c>
      <c r="E66" s="7"/>
      <c r="F66" s="7">
        <f t="shared" si="3"/>
        <v>0</v>
      </c>
      <c r="G66" s="7"/>
      <c r="H66" s="7"/>
      <c r="I66" s="7">
        <f t="shared" si="1"/>
        <v>0</v>
      </c>
    </row>
    <row r="67" spans="2:9" x14ac:dyDescent="0.25">
      <c r="B67" s="5"/>
      <c r="C67" s="6" t="s">
        <v>71</v>
      </c>
      <c r="D67" s="7">
        <v>0</v>
      </c>
      <c r="E67" s="7"/>
      <c r="F67" s="7">
        <f t="shared" si="3"/>
        <v>0</v>
      </c>
      <c r="G67" s="7"/>
      <c r="H67" s="7"/>
      <c r="I67" s="7">
        <f t="shared" si="1"/>
        <v>0</v>
      </c>
    </row>
    <row r="68" spans="2:9" x14ac:dyDescent="0.25">
      <c r="B68" s="5"/>
      <c r="C68" s="6" t="s">
        <v>72</v>
      </c>
      <c r="D68" s="7">
        <v>0</v>
      </c>
      <c r="E68" s="7"/>
      <c r="F68" s="7">
        <f t="shared" si="3"/>
        <v>0</v>
      </c>
      <c r="G68" s="7"/>
      <c r="H68" s="7"/>
      <c r="I68" s="7">
        <f t="shared" si="1"/>
        <v>0</v>
      </c>
    </row>
    <row r="69" spans="2:9" x14ac:dyDescent="0.25">
      <c r="B69" s="5"/>
      <c r="C69" s="6" t="s">
        <v>73</v>
      </c>
      <c r="D69" s="7">
        <v>0</v>
      </c>
      <c r="E69" s="7"/>
      <c r="F69" s="7">
        <f t="shared" si="3"/>
        <v>0</v>
      </c>
      <c r="G69" s="7"/>
      <c r="H69" s="7"/>
      <c r="I69" s="7">
        <f t="shared" si="1"/>
        <v>0</v>
      </c>
    </row>
    <row r="70" spans="2:9" x14ac:dyDescent="0.25">
      <c r="B70" s="31" t="s">
        <v>74</v>
      </c>
      <c r="C70" s="32"/>
      <c r="D70" s="4">
        <f>SUM(D71:D73)</f>
        <v>0</v>
      </c>
      <c r="E70" s="4">
        <f>SUM(E71:E73)</f>
        <v>0</v>
      </c>
      <c r="F70" s="4">
        <f t="shared" si="3"/>
        <v>0</v>
      </c>
      <c r="G70" s="4">
        <f t="shared" ref="G70:H70" si="11">SUM(G71:G73)</f>
        <v>0</v>
      </c>
      <c r="H70" s="4">
        <f t="shared" si="11"/>
        <v>0</v>
      </c>
      <c r="I70" s="4">
        <f t="shared" si="1"/>
        <v>0</v>
      </c>
    </row>
    <row r="71" spans="2:9" x14ac:dyDescent="0.25">
      <c r="B71" s="5"/>
      <c r="C71" s="6" t="s">
        <v>75</v>
      </c>
      <c r="D71" s="7">
        <v>0</v>
      </c>
      <c r="E71" s="7"/>
      <c r="F71" s="7">
        <f t="shared" si="3"/>
        <v>0</v>
      </c>
      <c r="G71" s="7"/>
      <c r="H71" s="7"/>
      <c r="I71" s="7">
        <f t="shared" si="1"/>
        <v>0</v>
      </c>
    </row>
    <row r="72" spans="2:9" x14ac:dyDescent="0.25">
      <c r="B72" s="5"/>
      <c r="C72" s="6" t="s">
        <v>76</v>
      </c>
      <c r="D72" s="7">
        <v>0</v>
      </c>
      <c r="E72" s="7"/>
      <c r="F72" s="7">
        <f t="shared" si="3"/>
        <v>0</v>
      </c>
      <c r="G72" s="7"/>
      <c r="H72" s="7"/>
      <c r="I72" s="7">
        <f t="shared" si="1"/>
        <v>0</v>
      </c>
    </row>
    <row r="73" spans="2:9" x14ac:dyDescent="0.25">
      <c r="B73" s="5"/>
      <c r="C73" s="6" t="s">
        <v>77</v>
      </c>
      <c r="D73" s="7"/>
      <c r="E73" s="7"/>
      <c r="F73" s="7">
        <f t="shared" si="3"/>
        <v>0</v>
      </c>
      <c r="G73" s="7"/>
      <c r="H73" s="7"/>
      <c r="I73" s="7">
        <f t="shared" si="1"/>
        <v>0</v>
      </c>
    </row>
    <row r="74" spans="2:9" x14ac:dyDescent="0.25">
      <c r="B74" s="29" t="s">
        <v>78</v>
      </c>
      <c r="C74" s="30"/>
      <c r="D74" s="4">
        <f>SUM(D75:D81)</f>
        <v>0</v>
      </c>
      <c r="E74" s="4">
        <f t="shared" ref="E74" si="12">SUM(E75:E81)</f>
        <v>0</v>
      </c>
      <c r="F74" s="4">
        <f t="shared" si="3"/>
        <v>0</v>
      </c>
      <c r="G74" s="4">
        <f t="shared" ref="G74:H74" si="13">SUM(G75:G81)</f>
        <v>0</v>
      </c>
      <c r="H74" s="4">
        <f t="shared" si="13"/>
        <v>0</v>
      </c>
      <c r="I74" s="4">
        <f t="shared" si="1"/>
        <v>0</v>
      </c>
    </row>
    <row r="75" spans="2:9" x14ac:dyDescent="0.25">
      <c r="B75" s="5"/>
      <c r="C75" s="6" t="s">
        <v>79</v>
      </c>
      <c r="D75" s="7"/>
      <c r="E75" s="7"/>
      <c r="F75" s="7">
        <f t="shared" si="3"/>
        <v>0</v>
      </c>
      <c r="G75" s="7"/>
      <c r="H75" s="7"/>
      <c r="I75" s="7">
        <f t="shared" ref="I75:I81" si="14">+F75-G75</f>
        <v>0</v>
      </c>
    </row>
    <row r="76" spans="2:9" x14ac:dyDescent="0.25">
      <c r="B76" s="5"/>
      <c r="C76" s="6" t="s">
        <v>80</v>
      </c>
      <c r="D76" s="7"/>
      <c r="E76" s="7"/>
      <c r="F76" s="7">
        <f t="shared" si="3"/>
        <v>0</v>
      </c>
      <c r="G76" s="7"/>
      <c r="H76" s="7"/>
      <c r="I76" s="7">
        <f t="shared" si="14"/>
        <v>0</v>
      </c>
    </row>
    <row r="77" spans="2:9" x14ac:dyDescent="0.25">
      <c r="B77" s="5"/>
      <c r="C77" s="6" t="s">
        <v>81</v>
      </c>
      <c r="D77" s="7"/>
      <c r="E77" s="7"/>
      <c r="F77" s="7">
        <f t="shared" si="3"/>
        <v>0</v>
      </c>
      <c r="G77" s="7"/>
      <c r="H77" s="7"/>
      <c r="I77" s="7">
        <f t="shared" si="14"/>
        <v>0</v>
      </c>
    </row>
    <row r="78" spans="2:9" x14ac:dyDescent="0.25">
      <c r="B78" s="5"/>
      <c r="C78" s="6" t="s">
        <v>82</v>
      </c>
      <c r="D78" s="7"/>
      <c r="E78" s="7"/>
      <c r="F78" s="7">
        <f t="shared" si="3"/>
        <v>0</v>
      </c>
      <c r="G78" s="7"/>
      <c r="H78" s="7"/>
      <c r="I78" s="7">
        <f t="shared" si="14"/>
        <v>0</v>
      </c>
    </row>
    <row r="79" spans="2:9" x14ac:dyDescent="0.25">
      <c r="B79" s="5"/>
      <c r="C79" s="6" t="s">
        <v>83</v>
      </c>
      <c r="D79" s="7"/>
      <c r="E79" s="7"/>
      <c r="F79" s="7">
        <f t="shared" si="3"/>
        <v>0</v>
      </c>
      <c r="G79" s="7"/>
      <c r="H79" s="7"/>
      <c r="I79" s="7">
        <f t="shared" si="14"/>
        <v>0</v>
      </c>
    </row>
    <row r="80" spans="2:9" x14ac:dyDescent="0.25">
      <c r="B80" s="5"/>
      <c r="C80" s="6" t="s">
        <v>84</v>
      </c>
      <c r="D80" s="7"/>
      <c r="E80" s="7"/>
      <c r="F80" s="7">
        <f t="shared" si="3"/>
        <v>0</v>
      </c>
      <c r="G80" s="7"/>
      <c r="H80" s="7"/>
      <c r="I80" s="7">
        <f t="shared" si="14"/>
        <v>0</v>
      </c>
    </row>
    <row r="81" spans="1:10" x14ac:dyDescent="0.25">
      <c r="B81" s="5"/>
      <c r="C81" s="6" t="s">
        <v>85</v>
      </c>
      <c r="D81" s="7"/>
      <c r="E81" s="7"/>
      <c r="F81" s="7">
        <f t="shared" si="3"/>
        <v>0</v>
      </c>
      <c r="G81" s="7"/>
      <c r="H81" s="7"/>
      <c r="I81" s="7">
        <f t="shared" si="14"/>
        <v>0</v>
      </c>
    </row>
    <row r="82" spans="1:10" s="12" customFormat="1" x14ac:dyDescent="0.25">
      <c r="A82" s="8"/>
      <c r="B82" s="9"/>
      <c r="C82" s="10" t="s">
        <v>86</v>
      </c>
      <c r="D82" s="11">
        <f>+D10+D18+D28+D38+D48+D58+D62+D70+D74</f>
        <v>2452565.9700000002</v>
      </c>
      <c r="E82" s="11">
        <f t="shared" ref="E82:I82" si="15">+E10+E18+E28+E38+E48+E58+E62+E70+E74</f>
        <v>0</v>
      </c>
      <c r="F82" s="11">
        <f t="shared" si="15"/>
        <v>2452565.9700000002</v>
      </c>
      <c r="G82" s="11">
        <f t="shared" si="15"/>
        <v>2090477.15</v>
      </c>
      <c r="H82" s="11">
        <f t="shared" si="15"/>
        <v>2090477.15</v>
      </c>
      <c r="I82" s="11">
        <f t="shared" si="15"/>
        <v>362088.82000000012</v>
      </c>
      <c r="J82" s="8"/>
    </row>
    <row r="84" spans="1:10" ht="15.75" x14ac:dyDescent="0.25">
      <c r="D84" s="14" t="str">
        <f>IF([1]CAdmon!D22=COG!D82," ","ERROR")</f>
        <v xml:space="preserve"> </v>
      </c>
      <c r="E84" s="14" t="str">
        <f>IF([1]CAdmon!E22=COG!E82," ","ERROR")</f>
        <v xml:space="preserve"> </v>
      </c>
      <c r="F84" s="14" t="str">
        <f>IF([1]CAdmon!F22=COG!F82," ","ERROR")</f>
        <v xml:space="preserve"> </v>
      </c>
      <c r="G84" s="14" t="str">
        <f>IF([1]CAdmon!G22=COG!G82," ","ERROR")</f>
        <v xml:space="preserve"> </v>
      </c>
      <c r="H84" s="14" t="str">
        <f>IF([1]CAdmon!H22=COG!H82," ","ERROR")</f>
        <v xml:space="preserve"> </v>
      </c>
      <c r="I84" s="14" t="str">
        <f>IF([1]CAdmon!I22=COG!I82," ","ERROR")</f>
        <v xml:space="preserve"> </v>
      </c>
    </row>
    <row r="86" spans="1:10" ht="15.75" thickBot="1" x14ac:dyDescent="0.3">
      <c r="C86" s="16"/>
    </row>
    <row r="87" spans="1:10" x14ac:dyDescent="0.25">
      <c r="C87" s="17" t="s">
        <v>87</v>
      </c>
    </row>
    <row r="88" spans="1:10" x14ac:dyDescent="0.25">
      <c r="C88" s="17" t="s">
        <v>88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DanielLopez</dc:creator>
  <cp:lastModifiedBy>DanielLopez</cp:lastModifiedBy>
  <dcterms:created xsi:type="dcterms:W3CDTF">2022-02-09T18:33:49Z</dcterms:created>
  <dcterms:modified xsi:type="dcterms:W3CDTF">2022-02-09T21:09:27Z</dcterms:modified>
</cp:coreProperties>
</file>